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2" sheetId="1" r:id="rId1"/>
  </sheets>
  <definedNames>
    <definedName name="_xlnm.Print_Titles" localSheetId="0">'Arkusz2'!$9:$10</definedName>
  </definedNames>
  <calcPr fullCalcOnLoad="1"/>
</workbook>
</file>

<file path=xl/sharedStrings.xml><?xml version="1.0" encoding="utf-8"?>
<sst xmlns="http://schemas.openxmlformats.org/spreadsheetml/2006/main" count="51" uniqueCount="51">
  <si>
    <t>Wyszczególnienie</t>
  </si>
  <si>
    <t>2004 rok</t>
  </si>
  <si>
    <t>2005 rok</t>
  </si>
  <si>
    <t>1/podatki i opłaty lokalne</t>
  </si>
  <si>
    <t>2/ udziały w podatkach państwowych</t>
  </si>
  <si>
    <t>3/ dochody z mienia</t>
  </si>
  <si>
    <t>4/ subwencje</t>
  </si>
  <si>
    <t>5/ dotacje z budżetu państwa do zadań zleconych</t>
  </si>
  <si>
    <t>I. Dochody budżetu ogółem           w tym:</t>
  </si>
  <si>
    <t>1/ pożyczki krajowe</t>
  </si>
  <si>
    <t>2/kredyty bankowe</t>
  </si>
  <si>
    <t>4/ wolne środki</t>
  </si>
  <si>
    <t>OGÓŁEM I+II</t>
  </si>
  <si>
    <t>III. Wydatki budżetu</t>
  </si>
  <si>
    <t xml:space="preserve">1/ wydatki bieżące       </t>
  </si>
  <si>
    <t>2/ wydatki majątkowe</t>
  </si>
  <si>
    <t>w tym:                                    inwestycyjne</t>
  </si>
  <si>
    <t>1/ spłata kredytów</t>
  </si>
  <si>
    <t>2/ spłata pożyczek</t>
  </si>
  <si>
    <t>VI. Wskaźniki zadłużenia</t>
  </si>
  <si>
    <t>1/   % łącznej kwoty długu przypadającej do spłaty w danym roku do planowanych dochodów</t>
  </si>
  <si>
    <t>2/   % łącznej kwoty długu na koniec roku do dochodów jednostki</t>
  </si>
  <si>
    <t>3/ potencjalne wydatki z tytułu udzielonych poręczeń</t>
  </si>
  <si>
    <t>IV. Rozchody budżetu                  (bez 3/)</t>
  </si>
  <si>
    <t>OGÓŁEM IV+poręczenia</t>
  </si>
  <si>
    <t>OGÓŁEM IV+poręczenia+odsetki</t>
  </si>
  <si>
    <t>II. Przychody budżetu                   w tym:</t>
  </si>
  <si>
    <t>2006 rok</t>
  </si>
  <si>
    <t xml:space="preserve">Prognoza Kwoty Długu Gminy Chrzanów </t>
  </si>
  <si>
    <t>V. Łączne zadłużenie na koniec roku budżetowego z tytułu:</t>
  </si>
  <si>
    <t>1/ rat kredytów</t>
  </si>
  <si>
    <t>2/ rat pożyczek</t>
  </si>
  <si>
    <t>3/ odsetek od zaciągniętych kredytów i pożyczek</t>
  </si>
  <si>
    <t>4/ potencjalnych wydatków z tytułu udzielonych poręczeń</t>
  </si>
  <si>
    <t xml:space="preserve">w tym:                                               koszty obsługi długu                                              </t>
  </si>
  <si>
    <t xml:space="preserve">w tym:                                               odsetki od kredytów                                             </t>
  </si>
  <si>
    <t>2007 rok</t>
  </si>
  <si>
    <t>2008 rok</t>
  </si>
  <si>
    <t>2009 rok</t>
  </si>
  <si>
    <t>PLAN</t>
  </si>
  <si>
    <t>w złotych</t>
  </si>
  <si>
    <t xml:space="preserve">Rady Miejskiej w Chrzanowie </t>
  </si>
  <si>
    <t>2010 rok</t>
  </si>
  <si>
    <t>2011 rok</t>
  </si>
  <si>
    <t>2012 rok</t>
  </si>
  <si>
    <t>2013 rok</t>
  </si>
  <si>
    <t>2014 rok</t>
  </si>
  <si>
    <t>Załącznik Nr 15/1</t>
  </si>
  <si>
    <t>do Uchwały Budżetowej Gminy Chrzanów na 2005 rok</t>
  </si>
  <si>
    <t>Nr XXXIII/309/05</t>
  </si>
  <si>
    <t>z dnia 22 lutego 2005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</si>
</sst>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_ ;\-#,##0\ "/>
  </numFmts>
  <fonts count="1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b/>
      <sz val="18"/>
      <name val="Arial CE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b/>
      <i/>
      <sz val="10"/>
      <name val="Arial CE"/>
      <family val="2"/>
    </font>
    <font>
      <b/>
      <sz val="14"/>
      <name val="Arial CE"/>
      <family val="2"/>
    </font>
    <font>
      <b/>
      <i/>
      <u val="single"/>
      <sz val="10"/>
      <name val="Arial CE"/>
      <family val="2"/>
    </font>
    <font>
      <b/>
      <sz val="8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4" fillId="0" borderId="6" xfId="0" applyFont="1" applyBorder="1" applyAlignment="1">
      <alignment vertical="center" wrapText="1"/>
    </xf>
    <xf numFmtId="0" fontId="2" fillId="0" borderId="7" xfId="0" applyFont="1" applyBorder="1" applyAlignment="1">
      <alignment/>
    </xf>
    <xf numFmtId="3" fontId="0" fillId="0" borderId="7" xfId="0" applyNumberFormat="1" applyBorder="1" applyAlignment="1">
      <alignment vertical="center"/>
    </xf>
    <xf numFmtId="0" fontId="0" fillId="0" borderId="7" xfId="0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2" borderId="0" xfId="17" applyFont="1" applyFill="1">
      <alignment/>
      <protection/>
    </xf>
    <xf numFmtId="0" fontId="5" fillId="0" borderId="0" xfId="17" applyFont="1" applyFill="1" applyBorder="1">
      <alignment/>
      <protection/>
    </xf>
    <xf numFmtId="0" fontId="0" fillId="0" borderId="0" xfId="17" applyFont="1" applyFill="1" applyBorder="1">
      <alignment/>
      <protection/>
    </xf>
    <xf numFmtId="0" fontId="3" fillId="0" borderId="0" xfId="17" applyFont="1" applyFill="1" applyBorder="1" applyAlignment="1">
      <alignment horizontal="center"/>
      <protection/>
    </xf>
    <xf numFmtId="3" fontId="2" fillId="0" borderId="0" xfId="17" applyNumberFormat="1" applyFont="1" applyFill="1" applyBorder="1">
      <alignment/>
      <protection/>
    </xf>
    <xf numFmtId="169" fontId="2" fillId="0" borderId="0" xfId="17" applyNumberFormat="1" applyFont="1" applyFill="1" applyBorder="1" applyAlignment="1">
      <alignment horizontal="center"/>
      <protection/>
    </xf>
    <xf numFmtId="3" fontId="15" fillId="0" borderId="0" xfId="17" applyNumberFormat="1" applyFont="1" applyFill="1" applyBorder="1" applyAlignment="1">
      <alignment horizontal="center"/>
      <protection/>
    </xf>
    <xf numFmtId="0" fontId="12" fillId="0" borderId="0" xfId="17" applyFont="1" applyFill="1" applyBorder="1">
      <alignment/>
      <protection/>
    </xf>
    <xf numFmtId="0" fontId="0" fillId="0" borderId="0" xfId="0" applyFill="1" applyBorder="1" applyAlignment="1">
      <alignment/>
    </xf>
    <xf numFmtId="0" fontId="1" fillId="0" borderId="0" xfId="17" applyFont="1" applyFill="1" applyBorder="1" applyAlignment="1">
      <alignment horizontal="center"/>
      <protection/>
    </xf>
    <xf numFmtId="3" fontId="2" fillId="0" borderId="0" xfId="17" applyNumberFormat="1" applyFont="1" applyFill="1" applyBorder="1" applyAlignment="1">
      <alignment horizontal="center"/>
      <protection/>
    </xf>
    <xf numFmtId="0" fontId="12" fillId="2" borderId="0" xfId="17" applyFont="1" applyFill="1" applyBorder="1">
      <alignment/>
      <protection/>
    </xf>
    <xf numFmtId="0" fontId="0" fillId="2" borderId="0" xfId="17" applyFont="1" applyFill="1" applyBorder="1">
      <alignment/>
      <protection/>
    </xf>
    <xf numFmtId="0" fontId="1" fillId="2" borderId="0" xfId="17" applyFont="1" applyFill="1" applyBorder="1">
      <alignment/>
      <protection/>
    </xf>
    <xf numFmtId="0" fontId="13" fillId="2" borderId="0" xfId="17" applyFont="1" applyFill="1" applyBorder="1">
      <alignment/>
      <protection/>
    </xf>
    <xf numFmtId="0" fontId="14" fillId="2" borderId="0" xfId="17" applyFont="1" applyFill="1" applyBorder="1">
      <alignment/>
      <protection/>
    </xf>
    <xf numFmtId="0" fontId="2" fillId="2" borderId="0" xfId="17" applyFont="1" applyFill="1" applyBorder="1">
      <alignment/>
      <protection/>
    </xf>
    <xf numFmtId="3" fontId="2" fillId="2" borderId="0" xfId="17" applyNumberFormat="1" applyFont="1" applyFill="1" applyBorder="1" applyAlignment="1">
      <alignment horizontal="center"/>
      <protection/>
    </xf>
    <xf numFmtId="10" fontId="3" fillId="2" borderId="0" xfId="17" applyNumberFormat="1" applyFont="1" applyFill="1" applyBorder="1" applyAlignment="1">
      <alignment horizontal="center"/>
      <protection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3" fontId="0" fillId="0" borderId="8" xfId="0" applyNumberForma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64" fontId="5" fillId="0" borderId="9" xfId="18" applyNumberFormat="1" applyFont="1" applyBorder="1" applyAlignment="1">
      <alignment horizontal="center" vertical="center"/>
    </xf>
    <xf numFmtId="164" fontId="5" fillId="0" borderId="10" xfId="18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4" fillId="0" borderId="9" xfId="18" applyNumberFormat="1" applyFont="1" applyBorder="1" applyAlignment="1">
      <alignment horizontal="center" vertical="center"/>
    </xf>
    <xf numFmtId="3" fontId="4" fillId="0" borderId="10" xfId="18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Arkusz oceny EXCE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6"/>
  <sheetViews>
    <sheetView tabSelected="1" workbookViewId="0" topLeftCell="E39">
      <selection activeCell="A1" sqref="A1:W42"/>
    </sheetView>
  </sheetViews>
  <sheetFormatPr defaultColWidth="9.00390625" defaultRowHeight="12.75"/>
  <cols>
    <col min="1" max="1" width="23.125" style="0" customWidth="1"/>
    <col min="2" max="2" width="8.25390625" style="2" customWidth="1"/>
    <col min="3" max="3" width="2.75390625" style="0" customWidth="1"/>
    <col min="4" max="4" width="8.25390625" style="2" customWidth="1"/>
    <col min="5" max="5" width="2.875" style="0" customWidth="1"/>
    <col min="6" max="6" width="8.25390625" style="2" customWidth="1"/>
    <col min="7" max="7" width="2.875" style="0" customWidth="1"/>
    <col min="8" max="8" width="8.25390625" style="0" customWidth="1"/>
    <col min="9" max="9" width="2.75390625" style="0" customWidth="1"/>
    <col min="10" max="10" width="8.25390625" style="0" customWidth="1"/>
    <col min="11" max="11" width="1.875" style="0" customWidth="1"/>
    <col min="12" max="12" width="8.25390625" style="0" customWidth="1"/>
    <col min="13" max="13" width="2.75390625" style="0" customWidth="1"/>
    <col min="14" max="14" width="8.25390625" style="0" customWidth="1"/>
    <col min="15" max="15" width="2.75390625" style="0" customWidth="1"/>
    <col min="16" max="16" width="8.25390625" style="0" customWidth="1"/>
    <col min="17" max="17" width="2.75390625" style="0" customWidth="1"/>
    <col min="18" max="18" width="8.125" style="0" customWidth="1"/>
    <col min="19" max="19" width="2.75390625" style="0" customWidth="1"/>
    <col min="20" max="20" width="8.25390625" style="0" customWidth="1"/>
    <col min="21" max="21" width="2.75390625" style="0" customWidth="1"/>
    <col min="22" max="22" width="8.25390625" style="0" customWidth="1"/>
    <col min="23" max="23" width="2.75390625" style="0" customWidth="1"/>
  </cols>
  <sheetData>
    <row r="1" spans="6:36" ht="18">
      <c r="F1" s="19" t="s">
        <v>47</v>
      </c>
      <c r="G1" s="20"/>
      <c r="H1" s="20"/>
      <c r="I1" s="20"/>
      <c r="J1" s="20"/>
      <c r="N1" s="18"/>
      <c r="S1" s="32"/>
      <c r="T1" s="33"/>
      <c r="U1" s="33"/>
      <c r="V1" s="33"/>
      <c r="W1" s="34"/>
      <c r="X1" s="34"/>
      <c r="Y1" s="35"/>
      <c r="Z1" s="34"/>
      <c r="AA1" s="33"/>
      <c r="AB1" s="33"/>
      <c r="AC1" s="21"/>
      <c r="AD1" s="21"/>
      <c r="AE1" s="21"/>
      <c r="AF1" s="21"/>
      <c r="AG1" s="21"/>
      <c r="AH1" s="21"/>
      <c r="AI1" s="21"/>
      <c r="AJ1" s="21"/>
    </row>
    <row r="2" spans="6:36" ht="15">
      <c r="F2" s="19" t="s">
        <v>48</v>
      </c>
      <c r="G2" s="20"/>
      <c r="H2" s="20"/>
      <c r="I2" s="20"/>
      <c r="J2" s="20"/>
      <c r="S2" s="36"/>
      <c r="T2" s="33"/>
      <c r="U2" s="33"/>
      <c r="V2" s="33"/>
      <c r="W2" s="33"/>
      <c r="X2" s="33"/>
      <c r="Y2" s="37"/>
      <c r="Z2" s="38"/>
      <c r="AA2" s="33"/>
      <c r="AB2" s="37"/>
      <c r="AC2" s="21"/>
      <c r="AD2" s="21"/>
      <c r="AE2" s="21"/>
      <c r="AF2" s="21"/>
      <c r="AG2" s="21"/>
      <c r="AH2" s="21"/>
      <c r="AI2" s="21"/>
      <c r="AJ2" s="21"/>
    </row>
    <row r="3" spans="6:36" ht="12.75">
      <c r="F3" s="2" t="s">
        <v>49</v>
      </c>
      <c r="S3" s="37"/>
      <c r="T3" s="33"/>
      <c r="U3" s="33"/>
      <c r="V3" s="33"/>
      <c r="W3" s="34"/>
      <c r="X3" s="33"/>
      <c r="Y3" s="34"/>
      <c r="Z3" s="39"/>
      <c r="AA3" s="33"/>
      <c r="AB3" s="33"/>
      <c r="AC3" s="21"/>
      <c r="AD3" s="21"/>
      <c r="AE3" s="21"/>
      <c r="AF3" s="21"/>
      <c r="AG3" s="21"/>
      <c r="AH3" s="21"/>
      <c r="AI3" s="21"/>
      <c r="AJ3" s="21"/>
    </row>
    <row r="4" spans="6:36" ht="15">
      <c r="F4" s="40" t="s">
        <v>41</v>
      </c>
      <c r="G4" s="40"/>
      <c r="H4" s="40"/>
      <c r="I4" s="40"/>
      <c r="J4" s="40"/>
      <c r="S4" s="33"/>
      <c r="T4" s="34"/>
      <c r="U4" s="34"/>
      <c r="V4" s="34"/>
      <c r="W4" s="34"/>
      <c r="X4" s="34"/>
      <c r="Y4" s="34"/>
      <c r="Z4" s="37"/>
      <c r="AA4" s="33"/>
      <c r="AB4" s="33"/>
      <c r="AC4" s="21"/>
      <c r="AD4" s="21"/>
      <c r="AE4" s="21"/>
      <c r="AF4" s="21"/>
      <c r="AG4" s="21"/>
      <c r="AH4" s="21"/>
      <c r="AI4" s="21"/>
      <c r="AJ4" s="21"/>
    </row>
    <row r="5" spans="6:37" ht="15">
      <c r="F5" s="19" t="s">
        <v>50</v>
      </c>
      <c r="G5" s="20"/>
      <c r="H5" s="20"/>
      <c r="I5" s="20"/>
      <c r="J5" s="20"/>
      <c r="S5" s="23"/>
      <c r="T5" s="28"/>
      <c r="U5" s="28"/>
      <c r="V5" s="28"/>
      <c r="W5" s="28"/>
      <c r="X5" s="28"/>
      <c r="Y5" s="28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9"/>
    </row>
    <row r="6" spans="1:37" ht="23.25" customHeight="1">
      <c r="A6" s="41" t="s">
        <v>28</v>
      </c>
      <c r="B6" s="41"/>
      <c r="C6" s="41"/>
      <c r="D6" s="41"/>
      <c r="E6" s="41"/>
      <c r="F6" s="41"/>
      <c r="G6" s="41"/>
      <c r="H6" s="41"/>
      <c r="I6" s="41"/>
      <c r="J6" s="41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9"/>
    </row>
    <row r="7" spans="1:37" ht="18">
      <c r="A7" s="13"/>
      <c r="B7" s="13"/>
      <c r="C7" s="13"/>
      <c r="D7" s="13"/>
      <c r="E7" s="13"/>
      <c r="F7" s="13"/>
      <c r="G7" s="13"/>
      <c r="H7" s="13"/>
      <c r="S7" s="30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9"/>
    </row>
    <row r="8" spans="6:37" ht="12.75">
      <c r="F8" s="42" t="s">
        <v>40</v>
      </c>
      <c r="G8" s="42"/>
      <c r="H8" s="42"/>
      <c r="S8" s="23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/>
    </row>
    <row r="9" spans="1:37" ht="12.75">
      <c r="A9" s="68" t="s">
        <v>0</v>
      </c>
      <c r="B9" s="50" t="s">
        <v>1</v>
      </c>
      <c r="C9" s="51"/>
      <c r="D9" s="50" t="s">
        <v>2</v>
      </c>
      <c r="E9" s="51"/>
      <c r="F9" s="50" t="s">
        <v>27</v>
      </c>
      <c r="G9" s="51"/>
      <c r="H9" s="50" t="s">
        <v>36</v>
      </c>
      <c r="I9" s="51"/>
      <c r="J9" s="50" t="s">
        <v>37</v>
      </c>
      <c r="K9" s="51"/>
      <c r="L9" s="50" t="s">
        <v>38</v>
      </c>
      <c r="M9" s="51"/>
      <c r="N9" s="50" t="s">
        <v>42</v>
      </c>
      <c r="O9" s="51"/>
      <c r="P9" s="50" t="s">
        <v>43</v>
      </c>
      <c r="Q9" s="51"/>
      <c r="R9" s="50" t="s">
        <v>44</v>
      </c>
      <c r="S9" s="51"/>
      <c r="T9" s="50" t="s">
        <v>45</v>
      </c>
      <c r="U9" s="51"/>
      <c r="V9" s="50" t="s">
        <v>46</v>
      </c>
      <c r="W9" s="51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9"/>
    </row>
    <row r="10" spans="1:37" ht="12.75">
      <c r="A10" s="69"/>
      <c r="B10" s="52"/>
      <c r="C10" s="53"/>
      <c r="D10" s="52"/>
      <c r="E10" s="53"/>
      <c r="F10" s="52"/>
      <c r="G10" s="53"/>
      <c r="H10" s="52"/>
      <c r="I10" s="53"/>
      <c r="J10" s="52"/>
      <c r="K10" s="53"/>
      <c r="L10" s="52"/>
      <c r="M10" s="53"/>
      <c r="N10" s="52"/>
      <c r="O10" s="53"/>
      <c r="P10" s="52"/>
      <c r="Q10" s="53"/>
      <c r="R10" s="52"/>
      <c r="S10" s="53"/>
      <c r="T10" s="52"/>
      <c r="U10" s="53"/>
      <c r="V10" s="52"/>
      <c r="W10" s="53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/>
    </row>
    <row r="11" spans="1:37" ht="12.75">
      <c r="A11" s="4"/>
      <c r="B11" s="71" t="s">
        <v>39</v>
      </c>
      <c r="C11" s="72"/>
      <c r="D11" s="5"/>
      <c r="E11" s="6"/>
      <c r="F11" s="5"/>
      <c r="G11" s="6"/>
      <c r="H11" s="5"/>
      <c r="I11" s="6"/>
      <c r="J11" s="5"/>
      <c r="K11" s="6"/>
      <c r="L11" s="5"/>
      <c r="M11" s="6"/>
      <c r="N11" s="5"/>
      <c r="O11" s="6"/>
      <c r="P11" s="5"/>
      <c r="Q11" s="6"/>
      <c r="R11" s="5"/>
      <c r="S11" s="6"/>
      <c r="T11" s="5"/>
      <c r="U11" s="6"/>
      <c r="V11" s="5"/>
      <c r="W11" s="6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/>
    </row>
    <row r="12" spans="1:37" ht="24">
      <c r="A12" s="11" t="s">
        <v>8</v>
      </c>
      <c r="B12" s="54">
        <v>69028467</v>
      </c>
      <c r="C12" s="55"/>
      <c r="D12" s="54">
        <v>73648944</v>
      </c>
      <c r="E12" s="55"/>
      <c r="F12" s="54">
        <v>69900000</v>
      </c>
      <c r="G12" s="55"/>
      <c r="H12" s="54">
        <v>70000000</v>
      </c>
      <c r="I12" s="55"/>
      <c r="J12" s="54">
        <v>70000000</v>
      </c>
      <c r="K12" s="55"/>
      <c r="L12" s="54">
        <v>70000000</v>
      </c>
      <c r="M12" s="55"/>
      <c r="N12" s="54">
        <v>70000000</v>
      </c>
      <c r="O12" s="55"/>
      <c r="P12" s="54">
        <v>70000000</v>
      </c>
      <c r="Q12" s="55"/>
      <c r="R12" s="54">
        <v>70000000</v>
      </c>
      <c r="S12" s="55"/>
      <c r="T12" s="54">
        <v>70000000</v>
      </c>
      <c r="U12" s="55"/>
      <c r="V12" s="54">
        <v>70000000</v>
      </c>
      <c r="W12" s="5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9"/>
    </row>
    <row r="13" spans="1:37" ht="12.75">
      <c r="A13" s="7" t="s">
        <v>3</v>
      </c>
      <c r="B13" s="46">
        <v>20882507</v>
      </c>
      <c r="C13" s="47"/>
      <c r="D13" s="46">
        <v>18940200</v>
      </c>
      <c r="E13" s="47"/>
      <c r="F13" s="46">
        <v>22000000</v>
      </c>
      <c r="G13" s="47"/>
      <c r="H13" s="46">
        <v>22000000</v>
      </c>
      <c r="I13" s="47"/>
      <c r="J13" s="46">
        <v>22000000</v>
      </c>
      <c r="K13" s="47"/>
      <c r="L13" s="46">
        <v>22000000</v>
      </c>
      <c r="M13" s="47"/>
      <c r="N13" s="46">
        <v>22000000</v>
      </c>
      <c r="O13" s="47"/>
      <c r="P13" s="46">
        <v>22000000</v>
      </c>
      <c r="Q13" s="47"/>
      <c r="R13" s="46">
        <v>22000000</v>
      </c>
      <c r="S13" s="47"/>
      <c r="T13" s="46">
        <v>22000000</v>
      </c>
      <c r="U13" s="47"/>
      <c r="V13" s="46">
        <v>22000000</v>
      </c>
      <c r="W13" s="47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/>
    </row>
    <row r="14" spans="1:37" ht="22.5">
      <c r="A14" s="7" t="s">
        <v>4</v>
      </c>
      <c r="B14" s="46">
        <v>17300000</v>
      </c>
      <c r="C14" s="47"/>
      <c r="D14" s="46">
        <v>19400000</v>
      </c>
      <c r="E14" s="47"/>
      <c r="F14" s="46">
        <v>20000000</v>
      </c>
      <c r="G14" s="47"/>
      <c r="H14" s="46">
        <v>20000000</v>
      </c>
      <c r="I14" s="47"/>
      <c r="J14" s="46">
        <v>20000000</v>
      </c>
      <c r="K14" s="47"/>
      <c r="L14" s="46">
        <v>20000000</v>
      </c>
      <c r="M14" s="47"/>
      <c r="N14" s="46">
        <v>20000000</v>
      </c>
      <c r="O14" s="47"/>
      <c r="P14" s="46">
        <v>20000000</v>
      </c>
      <c r="Q14" s="47"/>
      <c r="R14" s="46">
        <v>20000000</v>
      </c>
      <c r="S14" s="47"/>
      <c r="T14" s="46">
        <v>20000000</v>
      </c>
      <c r="U14" s="47"/>
      <c r="V14" s="46">
        <v>20000000</v>
      </c>
      <c r="W14" s="47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9"/>
    </row>
    <row r="15" spans="1:37" ht="12.75">
      <c r="A15" s="7" t="s">
        <v>5</v>
      </c>
      <c r="B15" s="46">
        <v>4679785</v>
      </c>
      <c r="C15" s="47"/>
      <c r="D15" s="46">
        <v>6551306</v>
      </c>
      <c r="E15" s="47"/>
      <c r="F15" s="46">
        <v>3000000</v>
      </c>
      <c r="G15" s="47"/>
      <c r="H15" s="46">
        <v>2000000</v>
      </c>
      <c r="I15" s="47"/>
      <c r="J15" s="46">
        <v>2000000</v>
      </c>
      <c r="K15" s="47"/>
      <c r="L15" s="46">
        <v>2000000</v>
      </c>
      <c r="M15" s="47"/>
      <c r="N15" s="46">
        <v>2000000</v>
      </c>
      <c r="O15" s="47"/>
      <c r="P15" s="46">
        <v>2000000</v>
      </c>
      <c r="Q15" s="47"/>
      <c r="R15" s="46">
        <v>2000000</v>
      </c>
      <c r="S15" s="47"/>
      <c r="T15" s="46">
        <v>2000000</v>
      </c>
      <c r="U15" s="47"/>
      <c r="V15" s="46">
        <v>2000000</v>
      </c>
      <c r="W15" s="47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9"/>
    </row>
    <row r="16" spans="1:37" ht="12.75">
      <c r="A16" s="7" t="s">
        <v>6</v>
      </c>
      <c r="B16" s="46">
        <v>17209781</v>
      </c>
      <c r="C16" s="47"/>
      <c r="D16" s="46">
        <v>17784956</v>
      </c>
      <c r="E16" s="47"/>
      <c r="F16" s="46">
        <v>17800000</v>
      </c>
      <c r="G16" s="47"/>
      <c r="H16" s="46">
        <v>18000000</v>
      </c>
      <c r="I16" s="47"/>
      <c r="J16" s="46">
        <v>18000000</v>
      </c>
      <c r="K16" s="47"/>
      <c r="L16" s="46">
        <v>18000000</v>
      </c>
      <c r="M16" s="47"/>
      <c r="N16" s="46">
        <v>18000000</v>
      </c>
      <c r="O16" s="47"/>
      <c r="P16" s="46">
        <v>18000000</v>
      </c>
      <c r="Q16" s="47"/>
      <c r="R16" s="46">
        <v>18000000</v>
      </c>
      <c r="S16" s="47"/>
      <c r="T16" s="46">
        <v>18000000</v>
      </c>
      <c r="U16" s="47"/>
      <c r="V16" s="46">
        <v>18000000</v>
      </c>
      <c r="W16" s="47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/>
    </row>
    <row r="17" spans="1:37" ht="23.25" customHeight="1">
      <c r="A17" s="7" t="s">
        <v>7</v>
      </c>
      <c r="B17" s="46">
        <v>5801328</v>
      </c>
      <c r="C17" s="47"/>
      <c r="D17" s="46">
        <v>7363140</v>
      </c>
      <c r="E17" s="47"/>
      <c r="F17" s="46">
        <v>7400000</v>
      </c>
      <c r="G17" s="47"/>
      <c r="H17" s="46">
        <v>7400000</v>
      </c>
      <c r="I17" s="47"/>
      <c r="J17" s="46">
        <v>7400000</v>
      </c>
      <c r="K17" s="47"/>
      <c r="L17" s="46">
        <v>7400000</v>
      </c>
      <c r="M17" s="47"/>
      <c r="N17" s="46">
        <v>7400000</v>
      </c>
      <c r="O17" s="47"/>
      <c r="P17" s="46">
        <v>7400000</v>
      </c>
      <c r="Q17" s="47"/>
      <c r="R17" s="46">
        <v>7400000</v>
      </c>
      <c r="S17" s="47"/>
      <c r="T17" s="46">
        <v>7400000</v>
      </c>
      <c r="U17" s="47"/>
      <c r="V17" s="46">
        <v>7400000</v>
      </c>
      <c r="W17" s="47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/>
    </row>
    <row r="18" spans="1:37" ht="24">
      <c r="A18" s="11" t="s">
        <v>26</v>
      </c>
      <c r="B18" s="44">
        <f>SUM(B19:C21)</f>
        <v>18349289</v>
      </c>
      <c r="C18" s="45"/>
      <c r="D18" s="44">
        <f>SUM(D19:E21)</f>
        <v>15300000</v>
      </c>
      <c r="E18" s="45"/>
      <c r="F18" s="44">
        <f>SUM(F19:G21)</f>
        <v>0</v>
      </c>
      <c r="G18" s="45"/>
      <c r="H18" s="44">
        <f>SUM(H19:I21)</f>
        <v>0</v>
      </c>
      <c r="I18" s="45"/>
      <c r="J18" s="44">
        <f>SUM(J19:K21)</f>
        <v>0</v>
      </c>
      <c r="K18" s="45"/>
      <c r="L18" s="44">
        <f>SUM(L19:M21)</f>
        <v>0</v>
      </c>
      <c r="M18" s="45"/>
      <c r="N18" s="44">
        <f>SUM(N19:O21)</f>
        <v>0</v>
      </c>
      <c r="O18" s="45"/>
      <c r="P18" s="44">
        <f>SUM(P19:Q21)</f>
        <v>0</v>
      </c>
      <c r="Q18" s="45"/>
      <c r="R18" s="44">
        <f>SUM(R19:S21)</f>
        <v>0</v>
      </c>
      <c r="S18" s="45"/>
      <c r="T18" s="44">
        <f>SUM(T19:U21)</f>
        <v>0</v>
      </c>
      <c r="U18" s="45"/>
      <c r="V18" s="44">
        <f>SUM(V19:W21)</f>
        <v>0</v>
      </c>
      <c r="W18" s="4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9"/>
    </row>
    <row r="19" spans="1:37" ht="12.75" customHeight="1">
      <c r="A19" s="7" t="s">
        <v>9</v>
      </c>
      <c r="B19" s="46">
        <v>0</v>
      </c>
      <c r="C19" s="47"/>
      <c r="D19" s="46">
        <v>0</v>
      </c>
      <c r="E19" s="47"/>
      <c r="F19" s="46">
        <v>0</v>
      </c>
      <c r="G19" s="47"/>
      <c r="H19" s="46">
        <v>0</v>
      </c>
      <c r="I19" s="47"/>
      <c r="J19" s="46">
        <v>0</v>
      </c>
      <c r="K19" s="47"/>
      <c r="L19" s="46">
        <v>0</v>
      </c>
      <c r="M19" s="47"/>
      <c r="N19" s="46">
        <v>0</v>
      </c>
      <c r="O19" s="47"/>
      <c r="P19" s="46">
        <v>0</v>
      </c>
      <c r="Q19" s="47"/>
      <c r="R19" s="46">
        <v>0</v>
      </c>
      <c r="S19" s="47"/>
      <c r="T19" s="46">
        <v>0</v>
      </c>
      <c r="U19" s="47"/>
      <c r="V19" s="46">
        <v>0</v>
      </c>
      <c r="W19" s="47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/>
    </row>
    <row r="20" spans="1:37" ht="12.75">
      <c r="A20" s="7" t="s">
        <v>10</v>
      </c>
      <c r="B20" s="46">
        <v>12000000</v>
      </c>
      <c r="C20" s="47"/>
      <c r="D20" s="46">
        <v>11500000</v>
      </c>
      <c r="E20" s="47"/>
      <c r="F20" s="46">
        <v>0</v>
      </c>
      <c r="G20" s="47"/>
      <c r="H20" s="46">
        <v>0</v>
      </c>
      <c r="I20" s="47"/>
      <c r="J20" s="46">
        <v>0</v>
      </c>
      <c r="K20" s="47"/>
      <c r="L20" s="46">
        <v>0</v>
      </c>
      <c r="M20" s="47"/>
      <c r="N20" s="46">
        <v>0</v>
      </c>
      <c r="O20" s="47"/>
      <c r="P20" s="46">
        <v>0</v>
      </c>
      <c r="Q20" s="47"/>
      <c r="R20" s="46">
        <v>0</v>
      </c>
      <c r="S20" s="47"/>
      <c r="T20" s="46">
        <v>0</v>
      </c>
      <c r="U20" s="47"/>
      <c r="V20" s="46">
        <v>0</v>
      </c>
      <c r="W20" s="4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9"/>
    </row>
    <row r="21" spans="1:37" ht="15.75" customHeight="1">
      <c r="A21" s="7" t="s">
        <v>11</v>
      </c>
      <c r="B21" s="46">
        <v>6349289</v>
      </c>
      <c r="C21" s="47"/>
      <c r="D21" s="46">
        <v>3800000</v>
      </c>
      <c r="E21" s="47"/>
      <c r="F21" s="46">
        <v>0</v>
      </c>
      <c r="G21" s="47"/>
      <c r="H21" s="46">
        <v>0</v>
      </c>
      <c r="I21" s="47"/>
      <c r="J21" s="46">
        <v>0</v>
      </c>
      <c r="K21" s="47"/>
      <c r="L21" s="46">
        <v>0</v>
      </c>
      <c r="M21" s="47"/>
      <c r="N21" s="46">
        <v>0</v>
      </c>
      <c r="O21" s="47"/>
      <c r="P21" s="46">
        <v>0</v>
      </c>
      <c r="Q21" s="47"/>
      <c r="R21" s="46">
        <v>0</v>
      </c>
      <c r="S21" s="47"/>
      <c r="T21" s="46">
        <v>0</v>
      </c>
      <c r="U21" s="47"/>
      <c r="V21" s="46">
        <v>0</v>
      </c>
      <c r="W21" s="47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9"/>
    </row>
    <row r="22" spans="1:37" ht="26.25" customHeight="1">
      <c r="A22" s="11" t="s">
        <v>12</v>
      </c>
      <c r="B22" s="44">
        <f>B12+B18</f>
        <v>87377756</v>
      </c>
      <c r="C22" s="45"/>
      <c r="D22" s="44">
        <f>D12+D18</f>
        <v>88948944</v>
      </c>
      <c r="E22" s="45"/>
      <c r="F22" s="44">
        <f>F12+F18</f>
        <v>69900000</v>
      </c>
      <c r="G22" s="45"/>
      <c r="H22" s="44">
        <f>H12+H18</f>
        <v>70000000</v>
      </c>
      <c r="I22" s="45"/>
      <c r="J22" s="44">
        <f>J12+J18</f>
        <v>70000000</v>
      </c>
      <c r="K22" s="45"/>
      <c r="L22" s="44">
        <f>L12+L18</f>
        <v>70000000</v>
      </c>
      <c r="M22" s="45"/>
      <c r="N22" s="44">
        <f>N12+N18</f>
        <v>70000000</v>
      </c>
      <c r="O22" s="45"/>
      <c r="P22" s="44">
        <f>P12+P18</f>
        <v>70000000</v>
      </c>
      <c r="Q22" s="45"/>
      <c r="R22" s="44">
        <f>R12+R18</f>
        <v>70000000</v>
      </c>
      <c r="S22" s="45"/>
      <c r="T22" s="44">
        <f>T12+T18</f>
        <v>70000000</v>
      </c>
      <c r="U22" s="45"/>
      <c r="V22" s="44">
        <f>V12+V18</f>
        <v>70000000</v>
      </c>
      <c r="W22" s="45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9"/>
    </row>
    <row r="23" spans="1:37" ht="22.5" customHeight="1">
      <c r="A23" s="11" t="s">
        <v>13</v>
      </c>
      <c r="B23" s="44">
        <f>B24+B27</f>
        <v>82977748</v>
      </c>
      <c r="C23" s="45"/>
      <c r="D23" s="44">
        <f>D24+D27</f>
        <v>82548952</v>
      </c>
      <c r="E23" s="45"/>
      <c r="F23" s="44">
        <f>F24+F27</f>
        <v>66000000</v>
      </c>
      <c r="G23" s="45"/>
      <c r="H23" s="44">
        <f>H24+H27</f>
        <v>65500000</v>
      </c>
      <c r="I23" s="45"/>
      <c r="J23" s="44">
        <f>J24+J27</f>
        <v>65000000</v>
      </c>
      <c r="K23" s="45"/>
      <c r="L23" s="44">
        <f>L24+L27</f>
        <v>65000000</v>
      </c>
      <c r="M23" s="45"/>
      <c r="N23" s="44">
        <f>N24+N27</f>
        <v>67000000</v>
      </c>
      <c r="O23" s="45"/>
      <c r="P23" s="44">
        <f>P24+P27</f>
        <v>67000000</v>
      </c>
      <c r="Q23" s="45"/>
      <c r="R23" s="44">
        <f>R24+R27</f>
        <v>70000000</v>
      </c>
      <c r="S23" s="45"/>
      <c r="T23" s="44">
        <f>T24+T27</f>
        <v>70000000</v>
      </c>
      <c r="U23" s="45"/>
      <c r="V23" s="44">
        <f>V24+V27</f>
        <v>70000000</v>
      </c>
      <c r="W23" s="45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9"/>
    </row>
    <row r="24" spans="1:37" ht="12.75">
      <c r="A24" s="8" t="s">
        <v>14</v>
      </c>
      <c r="B24" s="48">
        <v>71921349</v>
      </c>
      <c r="C24" s="67"/>
      <c r="D24" s="48">
        <v>74329743</v>
      </c>
      <c r="E24" s="49"/>
      <c r="F24" s="67">
        <v>64000000</v>
      </c>
      <c r="G24" s="49"/>
      <c r="H24" s="48">
        <v>64500000</v>
      </c>
      <c r="I24" s="49"/>
      <c r="J24" s="48">
        <v>64000000</v>
      </c>
      <c r="K24" s="49"/>
      <c r="L24" s="48">
        <v>64000000</v>
      </c>
      <c r="M24" s="49"/>
      <c r="N24" s="48">
        <v>65000000</v>
      </c>
      <c r="O24" s="49"/>
      <c r="P24" s="48">
        <v>65000000</v>
      </c>
      <c r="Q24" s="49"/>
      <c r="R24" s="48">
        <v>64000000</v>
      </c>
      <c r="S24" s="49"/>
      <c r="T24" s="48">
        <v>64000000</v>
      </c>
      <c r="U24" s="49"/>
      <c r="V24" s="48">
        <v>64000000</v>
      </c>
      <c r="W24" s="49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9"/>
    </row>
    <row r="25" spans="1:37" ht="23.25" customHeight="1">
      <c r="A25" s="14" t="s">
        <v>34</v>
      </c>
      <c r="B25" s="64">
        <v>820185</v>
      </c>
      <c r="C25" s="43"/>
      <c r="D25" s="64">
        <v>1503594</v>
      </c>
      <c r="E25" s="65"/>
      <c r="F25" s="43">
        <v>1696700</v>
      </c>
      <c r="G25" s="65"/>
      <c r="H25" s="64">
        <v>1367673</v>
      </c>
      <c r="I25" s="65"/>
      <c r="J25" s="64">
        <v>1001494</v>
      </c>
      <c r="K25" s="65"/>
      <c r="L25" s="64">
        <v>613956</v>
      </c>
      <c r="M25" s="65"/>
      <c r="N25" s="64">
        <v>323295</v>
      </c>
      <c r="O25" s="65"/>
      <c r="P25" s="64">
        <v>113295</v>
      </c>
      <c r="Q25" s="65"/>
      <c r="R25" s="64">
        <v>0</v>
      </c>
      <c r="S25" s="65"/>
      <c r="T25" s="64">
        <v>0</v>
      </c>
      <c r="U25" s="65"/>
      <c r="V25" s="64">
        <v>0</v>
      </c>
      <c r="W25" s="65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9"/>
    </row>
    <row r="26" spans="1:37" ht="24" customHeight="1">
      <c r="A26" s="9" t="s">
        <v>35</v>
      </c>
      <c r="B26" s="62">
        <v>796185</v>
      </c>
      <c r="C26" s="66"/>
      <c r="D26" s="62">
        <v>1469094</v>
      </c>
      <c r="E26" s="63"/>
      <c r="F26" s="66">
        <v>1696700</v>
      </c>
      <c r="G26" s="63"/>
      <c r="H26" s="62">
        <v>1367673</v>
      </c>
      <c r="I26" s="63"/>
      <c r="J26" s="62">
        <v>1001494</v>
      </c>
      <c r="K26" s="63"/>
      <c r="L26" s="62">
        <v>613956</v>
      </c>
      <c r="M26" s="63"/>
      <c r="N26" s="62">
        <v>323295</v>
      </c>
      <c r="O26" s="63"/>
      <c r="P26" s="62">
        <v>113295</v>
      </c>
      <c r="Q26" s="63"/>
      <c r="R26" s="62">
        <v>0</v>
      </c>
      <c r="S26" s="63"/>
      <c r="T26" s="62">
        <v>0</v>
      </c>
      <c r="U26" s="63"/>
      <c r="V26" s="62">
        <v>0</v>
      </c>
      <c r="W26" s="63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9"/>
    </row>
    <row r="27" spans="1:37" ht="24" customHeight="1">
      <c r="A27" s="14" t="s">
        <v>15</v>
      </c>
      <c r="B27" s="48">
        <v>11056399</v>
      </c>
      <c r="C27" s="49"/>
      <c r="D27" s="64">
        <v>8219209</v>
      </c>
      <c r="E27" s="65"/>
      <c r="F27" s="48">
        <v>2000000</v>
      </c>
      <c r="G27" s="49"/>
      <c r="H27" s="64">
        <v>1000000</v>
      </c>
      <c r="I27" s="65"/>
      <c r="J27" s="64">
        <v>1000000</v>
      </c>
      <c r="K27" s="65"/>
      <c r="L27" s="64">
        <v>1000000</v>
      </c>
      <c r="M27" s="65"/>
      <c r="N27" s="64">
        <v>2000000</v>
      </c>
      <c r="O27" s="65"/>
      <c r="P27" s="64">
        <v>2000000</v>
      </c>
      <c r="Q27" s="65"/>
      <c r="R27" s="64">
        <v>6000000</v>
      </c>
      <c r="S27" s="65"/>
      <c r="T27" s="64">
        <v>6000000</v>
      </c>
      <c r="U27" s="65"/>
      <c r="V27" s="64">
        <v>6000000</v>
      </c>
      <c r="W27" s="65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9"/>
    </row>
    <row r="28" spans="1:37" ht="21.75" customHeight="1">
      <c r="A28" s="9" t="s">
        <v>16</v>
      </c>
      <c r="B28" s="62">
        <v>9653399</v>
      </c>
      <c r="C28" s="63"/>
      <c r="D28" s="62">
        <v>8219209</v>
      </c>
      <c r="E28" s="63"/>
      <c r="F28" s="62">
        <v>2000000</v>
      </c>
      <c r="G28" s="63"/>
      <c r="H28" s="62">
        <v>1000000</v>
      </c>
      <c r="I28" s="63"/>
      <c r="J28" s="62">
        <v>1000000</v>
      </c>
      <c r="K28" s="63"/>
      <c r="L28" s="62">
        <v>1000000</v>
      </c>
      <c r="M28" s="63"/>
      <c r="N28" s="62">
        <v>2000000</v>
      </c>
      <c r="O28" s="63"/>
      <c r="P28" s="62">
        <v>2000000</v>
      </c>
      <c r="Q28" s="63"/>
      <c r="R28" s="62">
        <v>6000000</v>
      </c>
      <c r="S28" s="63"/>
      <c r="T28" s="62">
        <v>6000000</v>
      </c>
      <c r="U28" s="63"/>
      <c r="V28" s="62">
        <v>6000000</v>
      </c>
      <c r="W28" s="63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9"/>
    </row>
    <row r="29" spans="1:37" ht="30" customHeight="1">
      <c r="A29" s="11" t="s">
        <v>23</v>
      </c>
      <c r="B29" s="54">
        <f>SUM(B30:C31)</f>
        <v>4400008</v>
      </c>
      <c r="C29" s="55"/>
      <c r="D29" s="54">
        <f>SUM(D30:E31)</f>
        <v>6399992</v>
      </c>
      <c r="E29" s="55"/>
      <c r="F29" s="54">
        <f>SUM(F30:G31)</f>
        <v>3900000</v>
      </c>
      <c r="G29" s="55"/>
      <c r="H29" s="54">
        <f>SUM(H30:I31)</f>
        <v>4500000</v>
      </c>
      <c r="I29" s="55"/>
      <c r="J29" s="54">
        <f>SUM(J30:K31)</f>
        <v>5000000</v>
      </c>
      <c r="K29" s="55"/>
      <c r="L29" s="54">
        <f>SUM(L30:M31)</f>
        <v>5000000</v>
      </c>
      <c r="M29" s="55"/>
      <c r="N29" s="54">
        <f>SUM(N30:O31)</f>
        <v>3000000</v>
      </c>
      <c r="O29" s="55"/>
      <c r="P29" s="54">
        <f>SUM(P30:Q31)</f>
        <v>3000000</v>
      </c>
      <c r="Q29" s="55"/>
      <c r="R29" s="54">
        <f>SUM(R30:S31)</f>
        <v>0</v>
      </c>
      <c r="S29" s="55"/>
      <c r="T29" s="54">
        <f>SUM(T30:U31)</f>
        <v>0</v>
      </c>
      <c r="U29" s="55"/>
      <c r="V29" s="54">
        <f>SUM(V30:W31)</f>
        <v>0</v>
      </c>
      <c r="W29" s="55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9"/>
    </row>
    <row r="30" spans="1:37" ht="18" customHeight="1">
      <c r="A30" s="10" t="s">
        <v>17</v>
      </c>
      <c r="B30" s="46">
        <v>4400008</v>
      </c>
      <c r="C30" s="47"/>
      <c r="D30" s="46">
        <v>6399992</v>
      </c>
      <c r="E30" s="47"/>
      <c r="F30" s="46">
        <v>3900000</v>
      </c>
      <c r="G30" s="47"/>
      <c r="H30" s="46">
        <v>4500000</v>
      </c>
      <c r="I30" s="47"/>
      <c r="J30" s="46">
        <v>5000000</v>
      </c>
      <c r="K30" s="47"/>
      <c r="L30" s="46">
        <v>5000000</v>
      </c>
      <c r="M30" s="47"/>
      <c r="N30" s="46">
        <v>3000000</v>
      </c>
      <c r="O30" s="47"/>
      <c r="P30" s="46">
        <v>3000000</v>
      </c>
      <c r="Q30" s="47"/>
      <c r="R30" s="46">
        <v>0</v>
      </c>
      <c r="S30" s="47"/>
      <c r="T30" s="46">
        <v>0</v>
      </c>
      <c r="U30" s="47"/>
      <c r="V30" s="46">
        <v>0</v>
      </c>
      <c r="W30" s="47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9"/>
    </row>
    <row r="31" spans="1:37" ht="18" customHeight="1">
      <c r="A31" s="7" t="s">
        <v>18</v>
      </c>
      <c r="B31" s="60">
        <v>0</v>
      </c>
      <c r="C31" s="61"/>
      <c r="D31" s="60">
        <v>0</v>
      </c>
      <c r="E31" s="61"/>
      <c r="F31" s="60">
        <v>0</v>
      </c>
      <c r="G31" s="61"/>
      <c r="H31" s="60">
        <v>0</v>
      </c>
      <c r="I31" s="61"/>
      <c r="J31" s="60">
        <v>0</v>
      </c>
      <c r="K31" s="61"/>
      <c r="L31" s="60">
        <v>0</v>
      </c>
      <c r="M31" s="61"/>
      <c r="N31" s="60">
        <v>0</v>
      </c>
      <c r="O31" s="61"/>
      <c r="P31" s="60">
        <v>0</v>
      </c>
      <c r="Q31" s="61"/>
      <c r="R31" s="60">
        <v>0</v>
      </c>
      <c r="S31" s="61"/>
      <c r="T31" s="60">
        <v>0</v>
      </c>
      <c r="U31" s="61"/>
      <c r="V31" s="60">
        <v>0</v>
      </c>
      <c r="W31" s="61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9"/>
    </row>
    <row r="32" spans="1:37" ht="27" customHeight="1">
      <c r="A32" s="7" t="s">
        <v>22</v>
      </c>
      <c r="B32" s="60">
        <v>900391</v>
      </c>
      <c r="C32" s="61"/>
      <c r="D32" s="60">
        <v>358128</v>
      </c>
      <c r="E32" s="61"/>
      <c r="F32" s="60">
        <v>185891</v>
      </c>
      <c r="G32" s="61"/>
      <c r="H32" s="60">
        <v>190512</v>
      </c>
      <c r="I32" s="61"/>
      <c r="J32" s="60">
        <v>194863</v>
      </c>
      <c r="K32" s="61"/>
      <c r="L32" s="60">
        <v>198692</v>
      </c>
      <c r="M32" s="61"/>
      <c r="N32" s="60">
        <v>202069</v>
      </c>
      <c r="O32" s="61"/>
      <c r="P32" s="60">
        <v>205504</v>
      </c>
      <c r="Q32" s="61"/>
      <c r="R32" s="60">
        <v>208998</v>
      </c>
      <c r="S32" s="61"/>
      <c r="T32" s="60">
        <v>212551</v>
      </c>
      <c r="U32" s="61"/>
      <c r="V32" s="60">
        <v>280814</v>
      </c>
      <c r="W32" s="61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9"/>
    </row>
    <row r="33" spans="1:37" ht="12.75">
      <c r="A33" s="12" t="s">
        <v>24</v>
      </c>
      <c r="B33" s="44">
        <f>SUM(B30:C32)</f>
        <v>5300399</v>
      </c>
      <c r="C33" s="45"/>
      <c r="D33" s="44">
        <f>SUM(D30:E32)</f>
        <v>6758120</v>
      </c>
      <c r="E33" s="45"/>
      <c r="F33" s="44">
        <f>SUM(F30:G32)</f>
        <v>4085891</v>
      </c>
      <c r="G33" s="45"/>
      <c r="H33" s="44">
        <f>SUM(H30:I32)</f>
        <v>4690512</v>
      </c>
      <c r="I33" s="45"/>
      <c r="J33" s="44">
        <f>SUM(J30:K32)</f>
        <v>5194863</v>
      </c>
      <c r="K33" s="45"/>
      <c r="L33" s="44">
        <f>SUM(L30:M32)</f>
        <v>5198692</v>
      </c>
      <c r="M33" s="45"/>
      <c r="N33" s="44">
        <f>SUM(N30:O32)</f>
        <v>3202069</v>
      </c>
      <c r="O33" s="45"/>
      <c r="P33" s="44">
        <f>SUM(P30:Q32)</f>
        <v>3205504</v>
      </c>
      <c r="Q33" s="45"/>
      <c r="R33" s="44">
        <f>SUM(R30:S32)</f>
        <v>208998</v>
      </c>
      <c r="S33" s="45"/>
      <c r="T33" s="44">
        <f>SUM(T30:U32)</f>
        <v>212551</v>
      </c>
      <c r="U33" s="45"/>
      <c r="V33" s="44">
        <f>SUM(V30:W32)</f>
        <v>280814</v>
      </c>
      <c r="W33" s="45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9"/>
    </row>
    <row r="34" spans="1:37" ht="24">
      <c r="A34" s="11" t="s">
        <v>25</v>
      </c>
      <c r="B34" s="54">
        <f>B26+B33</f>
        <v>6096584</v>
      </c>
      <c r="C34" s="55"/>
      <c r="D34" s="54">
        <f>D26+D33</f>
        <v>8227214</v>
      </c>
      <c r="E34" s="55"/>
      <c r="F34" s="54">
        <f>F26+F33</f>
        <v>5782591</v>
      </c>
      <c r="G34" s="55"/>
      <c r="H34" s="54">
        <f>H26+H33</f>
        <v>6058185</v>
      </c>
      <c r="I34" s="55"/>
      <c r="J34" s="54">
        <f>J26+J33</f>
        <v>6196357</v>
      </c>
      <c r="K34" s="55"/>
      <c r="L34" s="54">
        <f>L26+L33</f>
        <v>5812648</v>
      </c>
      <c r="M34" s="55"/>
      <c r="N34" s="54">
        <f>N26+N33</f>
        <v>3525364</v>
      </c>
      <c r="O34" s="55"/>
      <c r="P34" s="54">
        <f>P26+P33</f>
        <v>3318799</v>
      </c>
      <c r="Q34" s="55"/>
      <c r="R34" s="54">
        <f>R26+R33</f>
        <v>208998</v>
      </c>
      <c r="S34" s="55"/>
      <c r="T34" s="54">
        <f>T26+T33</f>
        <v>212551</v>
      </c>
      <c r="U34" s="55"/>
      <c r="V34" s="54">
        <f>V26+V33</f>
        <v>280814</v>
      </c>
      <c r="W34" s="55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9"/>
    </row>
    <row r="35" spans="1:37" ht="44.25" customHeight="1">
      <c r="A35" s="11" t="s">
        <v>29</v>
      </c>
      <c r="B35" s="44">
        <f>SUM(B36:C39)</f>
        <v>24121112</v>
      </c>
      <c r="C35" s="45"/>
      <c r="D35" s="44">
        <f>SUM(D36:E39)</f>
        <v>30866413</v>
      </c>
      <c r="E35" s="45"/>
      <c r="F35" s="44">
        <f>SUM(F36:G39)</f>
        <v>25269713</v>
      </c>
      <c r="G35" s="45"/>
      <c r="H35" s="44">
        <f>SUM(H36:I39)</f>
        <v>19402040</v>
      </c>
      <c r="I35" s="45"/>
      <c r="J35" s="44">
        <f>SUM(J36:K39)</f>
        <v>13400546</v>
      </c>
      <c r="K35" s="45"/>
      <c r="L35" s="44">
        <f>SUM(L36:M39)</f>
        <v>7786590</v>
      </c>
      <c r="M35" s="45"/>
      <c r="N35" s="44">
        <f>SUM(N36:O39)</f>
        <v>4463295</v>
      </c>
      <c r="O35" s="45"/>
      <c r="P35" s="44">
        <f>SUM(P36:Q39)</f>
        <v>1350000</v>
      </c>
      <c r="Q35" s="45"/>
      <c r="R35" s="44">
        <f>SUM(R36:S39)</f>
        <v>1350000</v>
      </c>
      <c r="S35" s="45"/>
      <c r="T35" s="44">
        <f>SUM(T36:U39)</f>
        <v>1350000</v>
      </c>
      <c r="U35" s="45"/>
      <c r="V35" s="44">
        <f>SUM(V36:W39)</f>
        <v>1350000</v>
      </c>
      <c r="W35" s="45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9"/>
    </row>
    <row r="36" spans="1:37" ht="12.75">
      <c r="A36" s="7" t="s">
        <v>30</v>
      </c>
      <c r="B36" s="60">
        <v>19299992</v>
      </c>
      <c r="C36" s="61"/>
      <c r="D36" s="60">
        <v>24400000</v>
      </c>
      <c r="E36" s="61"/>
      <c r="F36" s="60">
        <v>20500000</v>
      </c>
      <c r="G36" s="61"/>
      <c r="H36" s="60">
        <v>16000000</v>
      </c>
      <c r="I36" s="61"/>
      <c r="J36" s="60">
        <v>11000000</v>
      </c>
      <c r="K36" s="61"/>
      <c r="L36" s="60">
        <v>6000000</v>
      </c>
      <c r="M36" s="61"/>
      <c r="N36" s="60">
        <v>3000000</v>
      </c>
      <c r="O36" s="61"/>
      <c r="P36" s="60">
        <v>0</v>
      </c>
      <c r="Q36" s="61"/>
      <c r="R36" s="60">
        <v>0</v>
      </c>
      <c r="S36" s="61"/>
      <c r="T36" s="60">
        <v>0</v>
      </c>
      <c r="U36" s="61"/>
      <c r="V36" s="60">
        <v>0</v>
      </c>
      <c r="W36" s="61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9"/>
    </row>
    <row r="37" spans="1:37" ht="12.75">
      <c r="A37" s="7" t="s">
        <v>31</v>
      </c>
      <c r="B37" s="60">
        <v>0</v>
      </c>
      <c r="C37" s="61"/>
      <c r="D37" s="60">
        <v>0</v>
      </c>
      <c r="E37" s="61"/>
      <c r="F37" s="60">
        <v>0</v>
      </c>
      <c r="G37" s="61"/>
      <c r="H37" s="60">
        <v>0</v>
      </c>
      <c r="I37" s="61"/>
      <c r="J37" s="60">
        <v>0</v>
      </c>
      <c r="K37" s="61"/>
      <c r="L37" s="60">
        <v>0</v>
      </c>
      <c r="M37" s="61"/>
      <c r="N37" s="60">
        <v>0</v>
      </c>
      <c r="O37" s="61"/>
      <c r="P37" s="60">
        <v>0</v>
      </c>
      <c r="Q37" s="61"/>
      <c r="R37" s="60">
        <v>0</v>
      </c>
      <c r="S37" s="61"/>
      <c r="T37" s="60">
        <v>0</v>
      </c>
      <c r="U37" s="61"/>
      <c r="V37" s="60">
        <v>0</v>
      </c>
      <c r="W37" s="6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29"/>
    </row>
    <row r="38" spans="1:37" ht="26.25" customHeight="1">
      <c r="A38" s="7" t="s">
        <v>32</v>
      </c>
      <c r="B38" s="46">
        <v>3294730</v>
      </c>
      <c r="C38" s="47"/>
      <c r="D38" s="46">
        <v>5116413</v>
      </c>
      <c r="E38" s="47"/>
      <c r="F38" s="46">
        <v>3419713</v>
      </c>
      <c r="G38" s="47"/>
      <c r="H38" s="46">
        <v>2052040</v>
      </c>
      <c r="I38" s="47"/>
      <c r="J38" s="46">
        <v>1050546</v>
      </c>
      <c r="K38" s="47"/>
      <c r="L38" s="46">
        <v>436590</v>
      </c>
      <c r="M38" s="47"/>
      <c r="N38" s="46">
        <v>113295</v>
      </c>
      <c r="O38" s="47"/>
      <c r="P38" s="46">
        <v>0</v>
      </c>
      <c r="Q38" s="47"/>
      <c r="R38" s="46">
        <v>0</v>
      </c>
      <c r="S38" s="47"/>
      <c r="T38" s="46">
        <v>0</v>
      </c>
      <c r="U38" s="47"/>
      <c r="V38" s="46">
        <v>0</v>
      </c>
      <c r="W38" s="47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29"/>
    </row>
    <row r="39" spans="1:37" ht="31.5" customHeight="1">
      <c r="A39" s="7" t="s">
        <v>33</v>
      </c>
      <c r="B39" s="46">
        <v>1526390</v>
      </c>
      <c r="C39" s="47"/>
      <c r="D39" s="46">
        <v>1350000</v>
      </c>
      <c r="E39" s="47"/>
      <c r="F39" s="46">
        <v>1350000</v>
      </c>
      <c r="G39" s="47"/>
      <c r="H39" s="46">
        <v>1350000</v>
      </c>
      <c r="I39" s="47"/>
      <c r="J39" s="46">
        <v>1350000</v>
      </c>
      <c r="K39" s="47"/>
      <c r="L39" s="46">
        <v>1350000</v>
      </c>
      <c r="M39" s="47"/>
      <c r="N39" s="46">
        <v>1350000</v>
      </c>
      <c r="O39" s="47"/>
      <c r="P39" s="46">
        <v>1350000</v>
      </c>
      <c r="Q39" s="47"/>
      <c r="R39" s="46">
        <v>1350000</v>
      </c>
      <c r="S39" s="47"/>
      <c r="T39" s="46">
        <v>1350000</v>
      </c>
      <c r="U39" s="47"/>
      <c r="V39" s="46">
        <v>1350000</v>
      </c>
      <c r="W39" s="47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29"/>
    </row>
    <row r="40" spans="1:37" ht="12.75">
      <c r="A40" s="12" t="s">
        <v>19</v>
      </c>
      <c r="B40" s="58"/>
      <c r="C40" s="59"/>
      <c r="D40" s="58"/>
      <c r="E40" s="59"/>
      <c r="F40" s="58"/>
      <c r="G40" s="59"/>
      <c r="H40" s="58"/>
      <c r="I40" s="59"/>
      <c r="J40" s="58"/>
      <c r="K40" s="59"/>
      <c r="L40" s="58"/>
      <c r="M40" s="59"/>
      <c r="N40" s="58"/>
      <c r="O40" s="59"/>
      <c r="P40" s="58"/>
      <c r="Q40" s="59"/>
      <c r="R40" s="58"/>
      <c r="S40" s="59"/>
      <c r="T40" s="58"/>
      <c r="U40" s="59"/>
      <c r="V40" s="58"/>
      <c r="W40" s="59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29"/>
    </row>
    <row r="41" spans="1:37" ht="47.25" customHeight="1">
      <c r="A41" s="7" t="s">
        <v>20</v>
      </c>
      <c r="B41" s="56">
        <f>B34/B12</f>
        <v>0.08831985215606773</v>
      </c>
      <c r="C41" s="57"/>
      <c r="D41" s="56">
        <f>D34/D12</f>
        <v>0.11170851275206335</v>
      </c>
      <c r="E41" s="57"/>
      <c r="F41" s="56">
        <f>F34/F12</f>
        <v>0.08272662374821173</v>
      </c>
      <c r="G41" s="57"/>
      <c r="H41" s="56">
        <f>H34/H12</f>
        <v>0.0865455</v>
      </c>
      <c r="I41" s="57"/>
      <c r="J41" s="56">
        <f>J34/J12</f>
        <v>0.08851938571428572</v>
      </c>
      <c r="K41" s="57"/>
      <c r="L41" s="56">
        <f>L34/L12</f>
        <v>0.08303782857142857</v>
      </c>
      <c r="M41" s="57"/>
      <c r="N41" s="56">
        <f>N34/N12</f>
        <v>0.050362342857142854</v>
      </c>
      <c r="O41" s="57"/>
      <c r="P41" s="56">
        <f>P34/P12</f>
        <v>0.047411414285714285</v>
      </c>
      <c r="Q41" s="57"/>
      <c r="R41" s="56">
        <f>R34/R12</f>
        <v>0.0029856857142857144</v>
      </c>
      <c r="S41" s="57"/>
      <c r="T41" s="56">
        <f>T34/T12</f>
        <v>0.003036442857142857</v>
      </c>
      <c r="U41" s="57"/>
      <c r="V41" s="56">
        <f>V34/V12</f>
        <v>0.004011628571428572</v>
      </c>
      <c r="W41" s="57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29"/>
    </row>
    <row r="42" spans="1:37" ht="33.75">
      <c r="A42" s="7" t="s">
        <v>21</v>
      </c>
      <c r="B42" s="56">
        <f>(B35-B38)/B12</f>
        <v>0.30170714931276105</v>
      </c>
      <c r="C42" s="57"/>
      <c r="D42" s="56">
        <f>(D35-D38)/D12</f>
        <v>0.34963162540388903</v>
      </c>
      <c r="E42" s="57"/>
      <c r="F42" s="56">
        <f>(F35-F38)/F12</f>
        <v>0.31258941344778257</v>
      </c>
      <c r="G42" s="57"/>
      <c r="H42" s="56">
        <f>(H35-H38)/H12</f>
        <v>0.24785714285714286</v>
      </c>
      <c r="I42" s="57"/>
      <c r="J42" s="56">
        <f>(J35-J38)/J12</f>
        <v>0.17642857142857143</v>
      </c>
      <c r="K42" s="57"/>
      <c r="L42" s="56">
        <f>(L35-L38)/L12</f>
        <v>0.105</v>
      </c>
      <c r="M42" s="57"/>
      <c r="N42" s="56">
        <f>(N35-N38)/N12</f>
        <v>0.062142857142857146</v>
      </c>
      <c r="O42" s="57"/>
      <c r="P42" s="56">
        <f>(P35-P38)/P12</f>
        <v>0.019285714285714285</v>
      </c>
      <c r="Q42" s="57"/>
      <c r="R42" s="56">
        <f>(R35-R38)/R12</f>
        <v>0.019285714285714285</v>
      </c>
      <c r="S42" s="57"/>
      <c r="T42" s="56">
        <f>(T35-T38)/T12</f>
        <v>0.019285714285714285</v>
      </c>
      <c r="U42" s="57"/>
      <c r="V42" s="56">
        <f>(V35-V38)/V12</f>
        <v>0.019285714285714285</v>
      </c>
      <c r="W42" s="57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29"/>
    </row>
    <row r="43" spans="1:37" ht="33.75" customHeight="1">
      <c r="A43" s="15"/>
      <c r="B43" s="70"/>
      <c r="C43" s="70"/>
      <c r="D43" s="16"/>
      <c r="E43" s="17"/>
      <c r="F43" s="70"/>
      <c r="G43" s="70"/>
      <c r="H43" s="17"/>
      <c r="I43" s="17"/>
      <c r="J43" s="17"/>
      <c r="K43" s="17"/>
      <c r="S43" s="23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29"/>
    </row>
    <row r="44" spans="1:37" ht="12.75">
      <c r="A44" s="1"/>
      <c r="B44" s="3"/>
      <c r="C44" s="1"/>
      <c r="D44" s="3"/>
      <c r="E44" s="1"/>
      <c r="F44" s="3"/>
      <c r="G44" s="1"/>
      <c r="S44" s="23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29"/>
    </row>
    <row r="45" spans="1:37" ht="12.75">
      <c r="A45" s="1"/>
      <c r="B45" s="3"/>
      <c r="C45" s="1"/>
      <c r="D45" s="3"/>
      <c r="E45" s="1"/>
      <c r="F45" s="3"/>
      <c r="G45" s="1"/>
      <c r="S45" s="23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29"/>
    </row>
    <row r="46" spans="19:37" ht="12.75">
      <c r="S46" s="23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29"/>
    </row>
  </sheetData>
  <mergeCells count="359">
    <mergeCell ref="V39:W39"/>
    <mergeCell ref="V40:W40"/>
    <mergeCell ref="V41:W41"/>
    <mergeCell ref="V42:W42"/>
    <mergeCell ref="V35:W35"/>
    <mergeCell ref="V36:W36"/>
    <mergeCell ref="V37:W37"/>
    <mergeCell ref="V38:W38"/>
    <mergeCell ref="V31:W31"/>
    <mergeCell ref="V32:W32"/>
    <mergeCell ref="V33:W33"/>
    <mergeCell ref="V34:W34"/>
    <mergeCell ref="V27:W27"/>
    <mergeCell ref="V28:W28"/>
    <mergeCell ref="V29:W29"/>
    <mergeCell ref="V30:W30"/>
    <mergeCell ref="V23:W23"/>
    <mergeCell ref="V24:W24"/>
    <mergeCell ref="V25:W25"/>
    <mergeCell ref="V26:W26"/>
    <mergeCell ref="V19:W19"/>
    <mergeCell ref="V20:W20"/>
    <mergeCell ref="V21:W21"/>
    <mergeCell ref="V22:W22"/>
    <mergeCell ref="V15:W15"/>
    <mergeCell ref="V16:W16"/>
    <mergeCell ref="V17:W17"/>
    <mergeCell ref="V18:W18"/>
    <mergeCell ref="V9:W10"/>
    <mergeCell ref="V12:W12"/>
    <mergeCell ref="V13:W13"/>
    <mergeCell ref="V14:W14"/>
    <mergeCell ref="T39:U39"/>
    <mergeCell ref="T40:U40"/>
    <mergeCell ref="T41:U41"/>
    <mergeCell ref="T42:U42"/>
    <mergeCell ref="T35:U35"/>
    <mergeCell ref="T36:U36"/>
    <mergeCell ref="T37:U37"/>
    <mergeCell ref="T38:U38"/>
    <mergeCell ref="T31:U31"/>
    <mergeCell ref="T32:U32"/>
    <mergeCell ref="T33:U33"/>
    <mergeCell ref="T34:U34"/>
    <mergeCell ref="T27:U27"/>
    <mergeCell ref="T28:U28"/>
    <mergeCell ref="T29:U29"/>
    <mergeCell ref="T30:U30"/>
    <mergeCell ref="T23:U23"/>
    <mergeCell ref="T24:U24"/>
    <mergeCell ref="T25:U25"/>
    <mergeCell ref="T26:U26"/>
    <mergeCell ref="T19:U19"/>
    <mergeCell ref="T20:U20"/>
    <mergeCell ref="T21:U21"/>
    <mergeCell ref="T22:U22"/>
    <mergeCell ref="R41:S41"/>
    <mergeCell ref="R42:S42"/>
    <mergeCell ref="T9:U10"/>
    <mergeCell ref="T12:U12"/>
    <mergeCell ref="T13:U13"/>
    <mergeCell ref="T14:U14"/>
    <mergeCell ref="T15:U15"/>
    <mergeCell ref="T16:U16"/>
    <mergeCell ref="T17:U17"/>
    <mergeCell ref="T18:U18"/>
    <mergeCell ref="R37:S37"/>
    <mergeCell ref="R38:S38"/>
    <mergeCell ref="R39:S39"/>
    <mergeCell ref="R40:S40"/>
    <mergeCell ref="R33:S33"/>
    <mergeCell ref="R34:S34"/>
    <mergeCell ref="R35:S35"/>
    <mergeCell ref="R36:S36"/>
    <mergeCell ref="R29:S29"/>
    <mergeCell ref="R30:S30"/>
    <mergeCell ref="R31:S31"/>
    <mergeCell ref="R32:S32"/>
    <mergeCell ref="R25:S25"/>
    <mergeCell ref="R26:S26"/>
    <mergeCell ref="R27:S27"/>
    <mergeCell ref="R28:S28"/>
    <mergeCell ref="P39:Q39"/>
    <mergeCell ref="P40:Q40"/>
    <mergeCell ref="P41:Q41"/>
    <mergeCell ref="P42:Q42"/>
    <mergeCell ref="P35:Q35"/>
    <mergeCell ref="P36:Q36"/>
    <mergeCell ref="P37:Q37"/>
    <mergeCell ref="P38:Q38"/>
    <mergeCell ref="P31:Q31"/>
    <mergeCell ref="P32:Q32"/>
    <mergeCell ref="P33:Q33"/>
    <mergeCell ref="P34:Q34"/>
    <mergeCell ref="P27:Q27"/>
    <mergeCell ref="P28:Q28"/>
    <mergeCell ref="P29:Q29"/>
    <mergeCell ref="P30:Q30"/>
    <mergeCell ref="P23:Q23"/>
    <mergeCell ref="P24:Q24"/>
    <mergeCell ref="P25:Q25"/>
    <mergeCell ref="P26:Q26"/>
    <mergeCell ref="P19:Q19"/>
    <mergeCell ref="P20:Q20"/>
    <mergeCell ref="P21:Q21"/>
    <mergeCell ref="P22:Q22"/>
    <mergeCell ref="P15:Q15"/>
    <mergeCell ref="P16:Q16"/>
    <mergeCell ref="P17:Q17"/>
    <mergeCell ref="P18:Q18"/>
    <mergeCell ref="P9:Q10"/>
    <mergeCell ref="P12:Q12"/>
    <mergeCell ref="P13:Q13"/>
    <mergeCell ref="P14:Q14"/>
    <mergeCell ref="N39:O39"/>
    <mergeCell ref="N40:O40"/>
    <mergeCell ref="N41:O41"/>
    <mergeCell ref="N42:O42"/>
    <mergeCell ref="N35:O35"/>
    <mergeCell ref="N36:O36"/>
    <mergeCell ref="N37:O37"/>
    <mergeCell ref="N38:O38"/>
    <mergeCell ref="N31:O31"/>
    <mergeCell ref="N32:O32"/>
    <mergeCell ref="N33:O33"/>
    <mergeCell ref="N34:O34"/>
    <mergeCell ref="N27:O27"/>
    <mergeCell ref="N28:O28"/>
    <mergeCell ref="N29:O29"/>
    <mergeCell ref="N30:O30"/>
    <mergeCell ref="N23:O23"/>
    <mergeCell ref="N24:O24"/>
    <mergeCell ref="N25:O25"/>
    <mergeCell ref="N26:O26"/>
    <mergeCell ref="N19:O19"/>
    <mergeCell ref="N20:O20"/>
    <mergeCell ref="N21:O21"/>
    <mergeCell ref="N22:O22"/>
    <mergeCell ref="N15:O15"/>
    <mergeCell ref="N16:O16"/>
    <mergeCell ref="N17:O17"/>
    <mergeCell ref="N18:O18"/>
    <mergeCell ref="N9:O10"/>
    <mergeCell ref="N12:O12"/>
    <mergeCell ref="N13:O13"/>
    <mergeCell ref="N14:O14"/>
    <mergeCell ref="F9:G10"/>
    <mergeCell ref="B11:C11"/>
    <mergeCell ref="B17:C17"/>
    <mergeCell ref="D17:E17"/>
    <mergeCell ref="D9:E10"/>
    <mergeCell ref="B9:C10"/>
    <mergeCell ref="B15:C15"/>
    <mergeCell ref="B12:C12"/>
    <mergeCell ref="D12:E12"/>
    <mergeCell ref="F12:G12"/>
    <mergeCell ref="F43:G43"/>
    <mergeCell ref="B43:C43"/>
    <mergeCell ref="B19:C19"/>
    <mergeCell ref="A9:A10"/>
    <mergeCell ref="H9:I10"/>
    <mergeCell ref="F15:G15"/>
    <mergeCell ref="H15:I15"/>
    <mergeCell ref="B16:C16"/>
    <mergeCell ref="D16:E16"/>
    <mergeCell ref="F16:G16"/>
    <mergeCell ref="H16:I16"/>
    <mergeCell ref="F17:G17"/>
    <mergeCell ref="H12:I12"/>
    <mergeCell ref="J13:K13"/>
    <mergeCell ref="L13:M13"/>
    <mergeCell ref="J9:K10"/>
    <mergeCell ref="L9:M10"/>
    <mergeCell ref="J12:K12"/>
    <mergeCell ref="L12:M12"/>
    <mergeCell ref="B13:C13"/>
    <mergeCell ref="D13:E13"/>
    <mergeCell ref="F14:G14"/>
    <mergeCell ref="H14:I14"/>
    <mergeCell ref="B14:C14"/>
    <mergeCell ref="F13:G13"/>
    <mergeCell ref="H13:I13"/>
    <mergeCell ref="J14:K14"/>
    <mergeCell ref="L15:M15"/>
    <mergeCell ref="D14:E14"/>
    <mergeCell ref="L14:M14"/>
    <mergeCell ref="J16:K16"/>
    <mergeCell ref="L16:M16"/>
    <mergeCell ref="D15:E15"/>
    <mergeCell ref="H17:I17"/>
    <mergeCell ref="J17:K17"/>
    <mergeCell ref="L17:M17"/>
    <mergeCell ref="J15:K15"/>
    <mergeCell ref="B18:C18"/>
    <mergeCell ref="D18:E18"/>
    <mergeCell ref="F18:G18"/>
    <mergeCell ref="H18:I18"/>
    <mergeCell ref="D19:E19"/>
    <mergeCell ref="H20:I20"/>
    <mergeCell ref="F20:G20"/>
    <mergeCell ref="J20:K20"/>
    <mergeCell ref="L18:M18"/>
    <mergeCell ref="F19:G19"/>
    <mergeCell ref="H19:I19"/>
    <mergeCell ref="J19:K19"/>
    <mergeCell ref="L19:M19"/>
    <mergeCell ref="J18:K18"/>
    <mergeCell ref="L20:M20"/>
    <mergeCell ref="B21:C21"/>
    <mergeCell ref="D21:E21"/>
    <mergeCell ref="F21:G21"/>
    <mergeCell ref="H21:I21"/>
    <mergeCell ref="J21:K21"/>
    <mergeCell ref="L21:M21"/>
    <mergeCell ref="D20:E20"/>
    <mergeCell ref="B20:C20"/>
    <mergeCell ref="B22:C22"/>
    <mergeCell ref="D22:E22"/>
    <mergeCell ref="F22:G22"/>
    <mergeCell ref="H22:I22"/>
    <mergeCell ref="J24:K24"/>
    <mergeCell ref="L24:M24"/>
    <mergeCell ref="B23:C23"/>
    <mergeCell ref="D23:E23"/>
    <mergeCell ref="F23:G23"/>
    <mergeCell ref="H23:I23"/>
    <mergeCell ref="J22:K22"/>
    <mergeCell ref="L22:M22"/>
    <mergeCell ref="J23:K23"/>
    <mergeCell ref="L23:M23"/>
    <mergeCell ref="J25:K25"/>
    <mergeCell ref="L25:M25"/>
    <mergeCell ref="B24:C24"/>
    <mergeCell ref="D24:E24"/>
    <mergeCell ref="B25:C25"/>
    <mergeCell ref="D25:E25"/>
    <mergeCell ref="F25:G25"/>
    <mergeCell ref="H25:I25"/>
    <mergeCell ref="F24:G24"/>
    <mergeCell ref="H24:I24"/>
    <mergeCell ref="B26:C26"/>
    <mergeCell ref="D26:E26"/>
    <mergeCell ref="F26:G26"/>
    <mergeCell ref="H26:I26"/>
    <mergeCell ref="J28:K28"/>
    <mergeCell ref="L28:M28"/>
    <mergeCell ref="B27:C27"/>
    <mergeCell ref="D27:E27"/>
    <mergeCell ref="F27:G27"/>
    <mergeCell ref="H27:I27"/>
    <mergeCell ref="J26:K26"/>
    <mergeCell ref="L26:M26"/>
    <mergeCell ref="J27:K27"/>
    <mergeCell ref="L27:M27"/>
    <mergeCell ref="J29:K29"/>
    <mergeCell ref="L29:M29"/>
    <mergeCell ref="B28:C28"/>
    <mergeCell ref="D28:E28"/>
    <mergeCell ref="B29:C29"/>
    <mergeCell ref="D29:E29"/>
    <mergeCell ref="F29:G29"/>
    <mergeCell ref="H29:I29"/>
    <mergeCell ref="F28:G28"/>
    <mergeCell ref="H28:I28"/>
    <mergeCell ref="B30:C30"/>
    <mergeCell ref="D30:E30"/>
    <mergeCell ref="F30:G30"/>
    <mergeCell ref="H30:I30"/>
    <mergeCell ref="J32:K32"/>
    <mergeCell ref="L32:M32"/>
    <mergeCell ref="B31:C31"/>
    <mergeCell ref="D31:E31"/>
    <mergeCell ref="F31:G31"/>
    <mergeCell ref="H31:I31"/>
    <mergeCell ref="J30:K30"/>
    <mergeCell ref="L30:M30"/>
    <mergeCell ref="J31:K31"/>
    <mergeCell ref="L31:M31"/>
    <mergeCell ref="J33:K33"/>
    <mergeCell ref="L33:M33"/>
    <mergeCell ref="B32:C32"/>
    <mergeCell ref="D32:E32"/>
    <mergeCell ref="B33:C33"/>
    <mergeCell ref="D33:E33"/>
    <mergeCell ref="F33:G33"/>
    <mergeCell ref="H33:I33"/>
    <mergeCell ref="F32:G32"/>
    <mergeCell ref="H32:I32"/>
    <mergeCell ref="B34:C34"/>
    <mergeCell ref="D34:E34"/>
    <mergeCell ref="F34:G34"/>
    <mergeCell ref="H34:I34"/>
    <mergeCell ref="J36:K36"/>
    <mergeCell ref="L36:M36"/>
    <mergeCell ref="B35:C35"/>
    <mergeCell ref="D35:E35"/>
    <mergeCell ref="F35:G35"/>
    <mergeCell ref="H35:I35"/>
    <mergeCell ref="J34:K34"/>
    <mergeCell ref="L34:M34"/>
    <mergeCell ref="J35:K35"/>
    <mergeCell ref="L35:M35"/>
    <mergeCell ref="J37:K37"/>
    <mergeCell ref="L37:M37"/>
    <mergeCell ref="B36:C36"/>
    <mergeCell ref="D36:E36"/>
    <mergeCell ref="B37:C37"/>
    <mergeCell ref="D37:E37"/>
    <mergeCell ref="F37:G37"/>
    <mergeCell ref="H37:I37"/>
    <mergeCell ref="F36:G36"/>
    <mergeCell ref="H36:I36"/>
    <mergeCell ref="D38:E38"/>
    <mergeCell ref="H38:I38"/>
    <mergeCell ref="F38:G38"/>
    <mergeCell ref="B38:C38"/>
    <mergeCell ref="B40:C40"/>
    <mergeCell ref="F40:G40"/>
    <mergeCell ref="J38:K38"/>
    <mergeCell ref="L38:M38"/>
    <mergeCell ref="B39:C39"/>
    <mergeCell ref="D39:E39"/>
    <mergeCell ref="F39:G39"/>
    <mergeCell ref="H39:I39"/>
    <mergeCell ref="J39:K39"/>
    <mergeCell ref="L39:M39"/>
    <mergeCell ref="J40:K40"/>
    <mergeCell ref="L40:M40"/>
    <mergeCell ref="B41:C41"/>
    <mergeCell ref="D41:E41"/>
    <mergeCell ref="F41:G41"/>
    <mergeCell ref="H41:I41"/>
    <mergeCell ref="J41:K41"/>
    <mergeCell ref="L41:M41"/>
    <mergeCell ref="D40:E40"/>
    <mergeCell ref="H40:I40"/>
    <mergeCell ref="B42:C42"/>
    <mergeCell ref="J42:K42"/>
    <mergeCell ref="L42:M42"/>
    <mergeCell ref="D42:E42"/>
    <mergeCell ref="H42:I42"/>
    <mergeCell ref="F42:G42"/>
    <mergeCell ref="R9:S10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F4:J4"/>
    <mergeCell ref="A6:J6"/>
    <mergeCell ref="F8:H8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CHrzanów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Twoja nazwa użytkownika</cp:lastModifiedBy>
  <cp:lastPrinted>2005-02-24T13:02:40Z</cp:lastPrinted>
  <dcterms:created xsi:type="dcterms:W3CDTF">1999-08-12T12:27:42Z</dcterms:created>
  <dcterms:modified xsi:type="dcterms:W3CDTF">2005-02-24T13:02:42Z</dcterms:modified>
  <cp:category/>
  <cp:version/>
  <cp:contentType/>
  <cp:contentStatus/>
</cp:coreProperties>
</file>